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seg\Documents\SIP 2019b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27" i="1"/>
  <c r="H26" i="1"/>
  <c r="H23" i="1"/>
  <c r="H22" i="1"/>
  <c r="H12" i="1"/>
  <c r="H11" i="1"/>
  <c r="H10" i="1"/>
  <c r="H8" i="1"/>
  <c r="H7" i="1"/>
  <c r="H6" i="1"/>
  <c r="H5" i="1"/>
  <c r="H16" i="1" l="1"/>
</calcChain>
</file>

<file path=xl/sharedStrings.xml><?xml version="1.0" encoding="utf-8"?>
<sst xmlns="http://schemas.openxmlformats.org/spreadsheetml/2006/main" count="33" uniqueCount="33">
  <si>
    <t>Fixed Expenses</t>
  </si>
  <si>
    <t>Annual</t>
  </si>
  <si>
    <t>Every Four Years</t>
  </si>
  <si>
    <t>Conference Speakers and Honorarium</t>
  </si>
  <si>
    <t>Conference Food/Meals</t>
  </si>
  <si>
    <t>Pay Pal Fees/Adjustments</t>
  </si>
  <si>
    <t>Travel</t>
  </si>
  <si>
    <t>Website Host/ Domain/Development Fees</t>
  </si>
  <si>
    <t>Gifts and Recognitions</t>
  </si>
  <si>
    <t>Commentary Printing and Shipping Costs</t>
  </si>
  <si>
    <t>Mentorship Group</t>
  </si>
  <si>
    <t>CNPAEEMI LUNCHEON</t>
  </si>
  <si>
    <t>Cash Account Balances</t>
  </si>
  <si>
    <t>PayPal</t>
  </si>
  <si>
    <t>$ 7, 041.11</t>
  </si>
  <si>
    <t>Bank of America: Business Checking</t>
  </si>
  <si>
    <t>Savings</t>
  </si>
  <si>
    <t>Bank of America: Business Savings</t>
  </si>
  <si>
    <t>Bank of America: 12-month CD</t>
  </si>
  <si>
    <t>Average</t>
  </si>
  <si>
    <t xml:space="preserve">Proposed </t>
  </si>
  <si>
    <t>Webmaster Stipend</t>
  </si>
  <si>
    <t>Board Insurance</t>
  </si>
  <si>
    <t>Insurance???</t>
  </si>
  <si>
    <t>(&lt;reimbursed)</t>
  </si>
  <si>
    <t>grant pd hr</t>
  </si>
  <si>
    <t xml:space="preserve">grants, div 45, CE, </t>
  </si>
  <si>
    <t>??</t>
  </si>
  <si>
    <t>WE DON"T HAVE CE FEEs INCLUDED ABOVE - USE CE fees for this.</t>
  </si>
  <si>
    <t>TOMES AWARD</t>
  </si>
  <si>
    <t>Ask Shari M-C</t>
  </si>
  <si>
    <t>Conference Student Stipends&amp; Travel</t>
  </si>
  <si>
    <t>Webmaster- one time honorarium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</si>
</sst>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164" fontId="0" fillId="0" borderId="2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164" fontId="0" fillId="0" borderId="0" xfId="0" applyNumberFormat="1" applyBorder="1"/>
    <xf numFmtId="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J26" sqref="J26"/>
    </sheetView>
  </sheetViews>
  <sheetFormatPr defaultRowHeight="15" x14ac:dyDescent="0.25"/>
  <cols>
    <col min="1" max="1" width="39.5703125" bestFit="1" customWidth="1"/>
    <col min="2" max="2" width="10.140625" bestFit="1" customWidth="1"/>
    <col min="3" max="3" width="9.140625" bestFit="1" customWidth="1"/>
    <col min="4" max="4" width="10.28515625" bestFit="1" customWidth="1"/>
    <col min="5" max="5" width="10.28515625" customWidth="1"/>
    <col min="7" max="7" width="15.5703125" bestFit="1" customWidth="1"/>
    <col min="8" max="8" width="10.140625" bestFit="1" customWidth="1"/>
    <col min="9" max="9" width="15.140625" style="2" customWidth="1"/>
    <col min="10" max="10" width="19.42578125" bestFit="1" customWidth="1"/>
  </cols>
  <sheetData>
    <row r="2" spans="1:10" x14ac:dyDescent="0.25">
      <c r="A2" t="s">
        <v>0</v>
      </c>
    </row>
    <row r="3" spans="1:10" x14ac:dyDescent="0.25">
      <c r="B3" t="s">
        <v>1</v>
      </c>
      <c r="G3" t="s">
        <v>2</v>
      </c>
    </row>
    <row r="4" spans="1:10" x14ac:dyDescent="0.25">
      <c r="B4">
        <v>2016</v>
      </c>
      <c r="C4">
        <v>2017</v>
      </c>
      <c r="D4">
        <v>2018</v>
      </c>
      <c r="E4">
        <v>2019</v>
      </c>
      <c r="H4" s="4" t="s">
        <v>19</v>
      </c>
      <c r="I4" s="3" t="s">
        <v>20</v>
      </c>
    </row>
    <row r="5" spans="1:10" x14ac:dyDescent="0.25">
      <c r="A5" s="5" t="s">
        <v>31</v>
      </c>
      <c r="B5" s="6">
        <v>1500</v>
      </c>
      <c r="C5" s="6">
        <v>1500</v>
      </c>
      <c r="D5" s="6">
        <v>1900</v>
      </c>
      <c r="E5" s="6">
        <v>800</v>
      </c>
      <c r="F5" s="7"/>
      <c r="G5" s="7"/>
      <c r="H5" s="6">
        <f>SUM(B5:G5)/4</f>
        <v>1425</v>
      </c>
      <c r="I5" s="8">
        <v>2500</v>
      </c>
    </row>
    <row r="6" spans="1:10" x14ac:dyDescent="0.25">
      <c r="A6" s="9" t="s">
        <v>3</v>
      </c>
      <c r="B6" s="10">
        <v>3023</v>
      </c>
      <c r="C6" s="10">
        <v>3023</v>
      </c>
      <c r="D6" s="10">
        <v>1382</v>
      </c>
      <c r="E6" s="10">
        <v>3520.65</v>
      </c>
      <c r="F6" s="11"/>
      <c r="G6" s="11"/>
      <c r="H6" s="10">
        <f t="shared" ref="H6:H12" si="0">SUM(B6:G6)/4</f>
        <v>2737.1624999999999</v>
      </c>
      <c r="I6" s="12">
        <v>4000</v>
      </c>
    </row>
    <row r="7" spans="1:10" x14ac:dyDescent="0.25">
      <c r="A7" s="9" t="s">
        <v>4</v>
      </c>
      <c r="B7" s="10">
        <v>175.98</v>
      </c>
      <c r="C7" s="10">
        <v>175.98</v>
      </c>
      <c r="D7" s="10">
        <v>247.2</v>
      </c>
      <c r="E7" s="10">
        <v>151.80000000000001</v>
      </c>
      <c r="F7" s="11"/>
      <c r="G7" s="11"/>
      <c r="H7" s="10">
        <f t="shared" si="0"/>
        <v>187.74</v>
      </c>
      <c r="I7" s="12">
        <v>300</v>
      </c>
    </row>
    <row r="8" spans="1:10" x14ac:dyDescent="0.25">
      <c r="A8" s="9" t="s">
        <v>5</v>
      </c>
      <c r="B8" s="10">
        <v>123.72</v>
      </c>
      <c r="C8" s="10">
        <v>339.19</v>
      </c>
      <c r="D8" s="10">
        <v>393.49</v>
      </c>
      <c r="E8" s="10">
        <v>443.06</v>
      </c>
      <c r="F8" s="11"/>
      <c r="G8" s="11"/>
      <c r="H8" s="10">
        <f t="shared" si="0"/>
        <v>324.86500000000001</v>
      </c>
      <c r="I8" s="12">
        <v>350</v>
      </c>
    </row>
    <row r="9" spans="1:10" x14ac:dyDescent="0.25">
      <c r="A9" s="9" t="s">
        <v>6</v>
      </c>
      <c r="B9" s="10"/>
      <c r="C9" s="10"/>
      <c r="D9" s="10">
        <v>46</v>
      </c>
      <c r="E9" s="10">
        <v>3190.51</v>
      </c>
      <c r="F9" s="11" t="s">
        <v>24</v>
      </c>
      <c r="G9" s="11"/>
      <c r="H9" s="10"/>
      <c r="I9" s="12"/>
    </row>
    <row r="10" spans="1:10" x14ac:dyDescent="0.25">
      <c r="A10" s="9" t="s">
        <v>7</v>
      </c>
      <c r="B10" s="10">
        <v>475.46</v>
      </c>
      <c r="C10" s="10">
        <v>556.16</v>
      </c>
      <c r="D10" s="10"/>
      <c r="E10" s="10">
        <v>256.77</v>
      </c>
      <c r="F10" s="11"/>
      <c r="G10" s="11"/>
      <c r="H10" s="10">
        <f t="shared" si="0"/>
        <v>322.09749999999997</v>
      </c>
      <c r="I10" s="12">
        <v>350</v>
      </c>
    </row>
    <row r="11" spans="1:10" x14ac:dyDescent="0.25">
      <c r="A11" s="9" t="s">
        <v>8</v>
      </c>
      <c r="B11" s="10">
        <v>181.9</v>
      </c>
      <c r="C11" s="10">
        <v>449.11</v>
      </c>
      <c r="D11" s="10"/>
      <c r="E11" s="10">
        <v>583.61</v>
      </c>
      <c r="F11" s="11"/>
      <c r="G11" s="11"/>
      <c r="H11" s="10">
        <f t="shared" si="0"/>
        <v>303.65499999999997</v>
      </c>
      <c r="I11" s="12">
        <v>500</v>
      </c>
    </row>
    <row r="12" spans="1:10" x14ac:dyDescent="0.25">
      <c r="A12" s="9" t="s">
        <v>9</v>
      </c>
      <c r="B12" s="10">
        <v>348.19</v>
      </c>
      <c r="C12" s="10">
        <v>5436.32</v>
      </c>
      <c r="D12" s="10">
        <v>0</v>
      </c>
      <c r="E12" s="10" t="s">
        <v>25</v>
      </c>
      <c r="F12" s="11"/>
      <c r="G12" s="11"/>
      <c r="H12" s="10">
        <f t="shared" si="0"/>
        <v>1446.1274999999998</v>
      </c>
      <c r="I12" s="12">
        <v>1000</v>
      </c>
      <c r="J12" t="s">
        <v>27</v>
      </c>
    </row>
    <row r="13" spans="1:10" x14ac:dyDescent="0.25">
      <c r="A13" s="9" t="s">
        <v>22</v>
      </c>
      <c r="B13" s="10"/>
      <c r="C13" s="10"/>
      <c r="D13" s="10"/>
      <c r="E13" s="10"/>
      <c r="F13" s="11"/>
      <c r="G13" s="11"/>
      <c r="H13" s="10"/>
      <c r="I13" s="12">
        <v>250</v>
      </c>
      <c r="J13" t="s">
        <v>23</v>
      </c>
    </row>
    <row r="14" spans="1:10" x14ac:dyDescent="0.25">
      <c r="A14" s="9" t="s">
        <v>21</v>
      </c>
      <c r="B14" s="10"/>
      <c r="C14" s="10"/>
      <c r="D14" s="10"/>
      <c r="E14" s="10"/>
      <c r="F14" s="11"/>
      <c r="G14" s="11"/>
      <c r="H14" s="10"/>
      <c r="I14" s="12">
        <v>2400</v>
      </c>
    </row>
    <row r="15" spans="1:10" x14ac:dyDescent="0.25">
      <c r="A15" s="13" t="s">
        <v>10</v>
      </c>
      <c r="B15" s="14"/>
      <c r="C15" s="14"/>
      <c r="D15" s="14"/>
      <c r="E15" s="14"/>
      <c r="F15" s="15"/>
      <c r="G15" s="15"/>
      <c r="H15" s="14"/>
      <c r="I15" s="16">
        <v>1000</v>
      </c>
    </row>
    <row r="16" spans="1:10" x14ac:dyDescent="0.25">
      <c r="B16" s="2"/>
      <c r="C16" s="2"/>
      <c r="D16" s="2"/>
      <c r="E16" s="2"/>
      <c r="F16" s="1"/>
      <c r="G16" s="1"/>
      <c r="H16" s="2">
        <f>SUM(H5:H15)</f>
        <v>6746.6474999999991</v>
      </c>
      <c r="I16" s="2">
        <f>SUM(I5:I15)</f>
        <v>12650</v>
      </c>
    </row>
    <row r="17" spans="1:10" x14ac:dyDescent="0.25">
      <c r="A17" t="s">
        <v>28</v>
      </c>
      <c r="B17" s="2"/>
      <c r="C17" s="2"/>
      <c r="D17" s="2"/>
      <c r="E17" s="2">
        <v>500</v>
      </c>
      <c r="F17" s="1">
        <v>900</v>
      </c>
      <c r="G17" s="1"/>
    </row>
    <row r="18" spans="1:10" x14ac:dyDescent="0.25">
      <c r="A18" t="s">
        <v>32</v>
      </c>
      <c r="B18" s="2"/>
      <c r="C18" s="2"/>
      <c r="D18" s="2"/>
      <c r="E18" s="2"/>
      <c r="F18" s="1"/>
      <c r="G18" s="1">
        <v>1000</v>
      </c>
      <c r="H18" s="2"/>
    </row>
    <row r="19" spans="1:10" x14ac:dyDescent="0.25">
      <c r="A19" t="s">
        <v>11</v>
      </c>
      <c r="B19" s="2"/>
      <c r="C19" s="2"/>
      <c r="D19" s="2"/>
      <c r="E19" s="2"/>
      <c r="F19" s="1"/>
      <c r="G19" s="1">
        <v>500</v>
      </c>
    </row>
    <row r="20" spans="1:10" x14ac:dyDescent="0.25">
      <c r="A20" t="s">
        <v>29</v>
      </c>
      <c r="B20" s="2"/>
      <c r="C20" s="2"/>
      <c r="D20" s="2"/>
      <c r="E20" s="2"/>
      <c r="F20" s="1"/>
      <c r="G20" s="1" t="s">
        <v>30</v>
      </c>
    </row>
    <row r="21" spans="1:10" x14ac:dyDescent="0.25">
      <c r="A21" t="s">
        <v>12</v>
      </c>
      <c r="B21" s="3"/>
      <c r="C21" s="2"/>
      <c r="D21" s="2"/>
      <c r="E21" s="2"/>
      <c r="F21" s="1"/>
      <c r="G21" s="1"/>
      <c r="J21" t="s">
        <v>26</v>
      </c>
    </row>
    <row r="22" spans="1:10" x14ac:dyDescent="0.25">
      <c r="A22" t="s">
        <v>13</v>
      </c>
      <c r="B22" s="2" t="s">
        <v>14</v>
      </c>
      <c r="C22" s="2"/>
      <c r="D22" s="2">
        <v>8198.91</v>
      </c>
      <c r="E22" s="2">
        <v>13424.24</v>
      </c>
      <c r="F22" s="1"/>
      <c r="G22" s="1"/>
      <c r="H22" s="2">
        <f>SUM(B22:G22)/3</f>
        <v>7207.7166666666672</v>
      </c>
    </row>
    <row r="23" spans="1:10" x14ac:dyDescent="0.25">
      <c r="A23" t="s">
        <v>15</v>
      </c>
      <c r="B23" s="2">
        <v>11215.81</v>
      </c>
      <c r="C23" s="2"/>
      <c r="D23" s="2">
        <v>11429.22</v>
      </c>
      <c r="E23" s="2">
        <v>16576.849999999999</v>
      </c>
      <c r="F23" s="1"/>
      <c r="G23" s="1"/>
      <c r="H23" s="2">
        <f>SUM(B23:G23)/3</f>
        <v>13073.96</v>
      </c>
    </row>
    <row r="24" spans="1:10" x14ac:dyDescent="0.25">
      <c r="B24" s="2"/>
      <c r="C24" s="2"/>
      <c r="D24" s="2"/>
      <c r="E24" s="2"/>
      <c r="F24" s="1"/>
      <c r="G24" s="1"/>
    </row>
    <row r="25" spans="1:10" x14ac:dyDescent="0.25">
      <c r="A25" t="s">
        <v>16</v>
      </c>
      <c r="B25" s="2"/>
      <c r="C25" s="2"/>
      <c r="D25" s="2"/>
      <c r="E25" s="2"/>
      <c r="F25" s="1"/>
      <c r="G25" s="1"/>
    </row>
    <row r="26" spans="1:10" x14ac:dyDescent="0.25">
      <c r="A26" t="s">
        <v>17</v>
      </c>
      <c r="B26" s="2">
        <v>7725.05</v>
      </c>
      <c r="C26" s="2"/>
      <c r="D26" s="2">
        <v>7726.6</v>
      </c>
      <c r="E26" s="2">
        <v>8308.17</v>
      </c>
      <c r="F26" s="1"/>
      <c r="G26" s="1"/>
      <c r="H26" s="2">
        <f t="shared" ref="H26:H27" si="1">SUM(B26:G26)/3</f>
        <v>7919.94</v>
      </c>
    </row>
    <row r="27" spans="1:10" x14ac:dyDescent="0.25">
      <c r="A27" t="s">
        <v>18</v>
      </c>
      <c r="B27" s="2">
        <v>24500</v>
      </c>
      <c r="C27" s="2"/>
      <c r="D27" s="2">
        <v>24517.16</v>
      </c>
      <c r="E27" s="2">
        <v>24534.34</v>
      </c>
      <c r="F27" s="1"/>
      <c r="G27" s="1"/>
      <c r="H27" s="2">
        <f t="shared" si="1"/>
        <v>24517.166666666668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Chickasaw Nation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J. Boyd</dc:creator>
  <cp:lastModifiedBy>Gayle Morse</cp:lastModifiedBy>
  <dcterms:created xsi:type="dcterms:W3CDTF">2019-12-31T19:39:34Z</dcterms:created>
  <dcterms:modified xsi:type="dcterms:W3CDTF">2020-01-24T22:02:24Z</dcterms:modified>
</cp:coreProperties>
</file>